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Modificacion PAA 2018" sheetId="1" r:id="rId1"/>
  </sheets>
  <definedNames/>
  <calcPr fullCalcOnLoad="1"/>
</workbook>
</file>

<file path=xl/sharedStrings.xml><?xml version="1.0" encoding="utf-8"?>
<sst xmlns="http://schemas.openxmlformats.org/spreadsheetml/2006/main" count="165" uniqueCount="74">
  <si>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</si>
  <si>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</si>
  <si>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</si>
  <si>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</si>
  <si>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</si>
  <si>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</si>
  <si>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</si>
  <si>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</si>
  <si>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</si>
  <si>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</si>
  <si>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</si>
  <si>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</si>
  <si>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</si>
  <si>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</si>
  <si>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</si>
  <si>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</si>
  <si>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</si>
  <si>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</si>
  <si>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</si>
  <si>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</si>
  <si>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</si>
  <si>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</si>
  <si>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</si>
  <si>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</si>
  <si>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</si>
  <si>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</si>
  <si>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</si>
  <si>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</si>
  <si>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</si>
  <si>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CONTRALORIA GENERAL DE SANTANDER</t>
  </si>
  <si>
    <t>CALLE 37 NO. 10-30 PISO 3</t>
  </si>
  <si>
    <t>www.contraloriasantander.gov.co</t>
  </si>
  <si>
    <t>contralordesantander@hotmail.com</t>
  </si>
  <si>
    <t>NO</t>
  </si>
  <si>
    <t>NO APLICA</t>
  </si>
  <si>
    <t>SEGURO DE VEHICULOS, POLIZA DE MANEJO Y MULTIRIESGOS DE  LA ENTIDAD</t>
  </si>
  <si>
    <t>MINIMA CUANTIA</t>
  </si>
  <si>
    <t>2 meses</t>
  </si>
  <si>
    <t>11 meses</t>
  </si>
  <si>
    <t>1 mes</t>
  </si>
  <si>
    <t>Ejercer el control fiscal en el Departamento de Santander  y sus municipios de conformidad con la constitucion,  la ley y aplicación combinada de los diferentes sistemas de control, a efectos de establecer si la gestion fiscal de los entes sujetos de control, servidores públicos y particulares, se ha ejecutado conforme a las normas legales y principios de economía, eficiencia eficacia y equidad.   Lograr excelentes resultados en el ejercicio del control fiscal  manteniendo constante compromiso de liderazgo y reafirmacion de credibilidad ante la ciudadanía, con talento humano calificado, capacitado,  dispuesto de manera permanente al aprendizaje y consciente de los cambios que se deben llevar a cabo para el cumplimiento de la mision.</t>
  </si>
  <si>
    <t>1 meses</t>
  </si>
  <si>
    <t>MANTENIMIENTO VEHICULO ADSCRITO AL DESPACHO DEL CONTRALOR</t>
  </si>
  <si>
    <t>10 meses</t>
  </si>
  <si>
    <t xml:space="preserve">ACTUALIZACION SOPORTE HOSTING PAGINA WEB CONTRALORIA GENERAL DE SANTANDER </t>
  </si>
  <si>
    <t>PROGRAMA INTEGRACION Y RECREACION PARA HIJOS DE FUNCIONARIOS DE LA CONTRALORIA GENERAL DE SANTANDER</t>
  </si>
  <si>
    <t>PROGRAMA DE INTEGRACION RECREATIVA Y DEPORTIVA PARA EMPLEADOS DE LA CONTRALORIA GENERAL DE SANTANDER.</t>
  </si>
  <si>
    <t xml:space="preserve">SERVICIO DE DISTRIBUCION DE CORRESPONDENCIA </t>
  </si>
  <si>
    <t>ACTUALIZACION DE LICENCIAS CORREOS ELECTRONICOS  CONTRALORIA GENERAL DE SANTANDER</t>
  </si>
  <si>
    <t xml:space="preserve">Aporte Departamento y entes descentralizados </t>
  </si>
  <si>
    <t>Fondo de Bienestar de los empleados</t>
  </si>
  <si>
    <t>MANTENIMIENTO,ACTUALIZACION PUBLICIDAD DIGITAL DE LA PAGINA WEB DE LA ENTIDAD</t>
  </si>
  <si>
    <t>APORTE DEL DPTO</t>
  </si>
  <si>
    <t xml:space="preserve">2 mes </t>
  </si>
  <si>
    <t>GUADALUPE CHINCHILLA PABON-SECRETARIA GENERAL TEL 6338878-MAIL: secretariageneral@contraloriasantander.gov.co</t>
  </si>
  <si>
    <t>43211507-43211508 -56101702-56112104-40101701-56101504-43211711-43212110-56101703</t>
  </si>
  <si>
    <t>72154066-72154065-81112303-81101707-73152108-81112306-72154066</t>
  </si>
  <si>
    <t>SUMINISTRO  DE COMBUSTIBLE Y LUBRICANTES PARA EL VEHICULO DE LA ENTIDAD</t>
  </si>
  <si>
    <t xml:space="preserve">MANTENIMIENTO GENERAL DE EQUIPOS DE OFICINA, DE EQUIPOS ELECTRICOS DE COPIADO, MANTENIMIENTO DE COMPUTADORES, MANTENIMIENTO DE EQUIPOS DE IMPRESIÓN, MANTENIMIENTO DE IMPRESORAS </t>
  </si>
  <si>
    <t>55101520-82101502-82101503-82101504-82101505</t>
  </si>
  <si>
    <t>84131503, 84131607, 81131504,84131501,</t>
  </si>
  <si>
    <t>93141808- 42172001- 42171917- 56121201</t>
  </si>
  <si>
    <t>PROGRAMA DE SEGURIDAD O ATENCION EN  SALUD OCUPACIONAL PAFRA EMPLEADOS DE LA CONTFALORIA GENERAL DE SANTANDER .  ADQUISICION  DE ELEMENTOS DE PRIMEROS AUXILIOS.</t>
  </si>
  <si>
    <t>93141501- 93141506</t>
  </si>
  <si>
    <t>43232107, 80111712</t>
  </si>
  <si>
    <t>SUMINISTRO DE BOLSAS DE BASURA, BOLSAS PLASTICAS, ESPONSAJAS, LIMPIADORES DE PISOS, PAPEL HIGIENICO, TOALLAS DE PAPEL, TRAPEROS HUMEDOS, AGUA, TE DE FRUTAS, AZUCAR O SUSTITUTO DE AZUCAR, TAZAS O VASOS DESECHABLES PARA USO DOMESTICO, GUANTES DE PROTECCION, CAFETERAS, TERMOS PLASTICOS.</t>
  </si>
  <si>
    <t>47121701-24111503-47131603-47131801-14111704-14111703-47131618-50202301-50201715-50161814-52151504-46181504- 52141526. 13101723</t>
  </si>
  <si>
    <t>COMPRA COMPUTADORES DE ESCRITORIO, COMPUTADORES PERSONALES, GABINETES DE ARCHIVO O ACCESIORIOS, SILLAS TIPO EJECUTIVO, AIRES ACOCNDICIONADO, ASCIENTOS, ESCANERES, IMPRESORAS, FOTOCOPIADORAS, ESCRITORIOS.</t>
  </si>
  <si>
    <t>RENOVACION Y ELABORACION  LIBROS,REVISTAS, FOLLETOS PERIODICOS, MATERIAL PUBLICITARIO PARA EL CUMPLIMIENTO MISIONAL.</t>
  </si>
  <si>
    <t>APLICATIVO PARA SEGUIMIENTO PARA REVISION DE PROCESOS JUDICIALES</t>
  </si>
  <si>
    <t>PRIMER  TRIMESTRE DE 2020</t>
  </si>
  <si>
    <t>PRIMER A SEGUNDO TRIMESTRE  DE 2020</t>
  </si>
  <si>
    <t xml:space="preserve"> SEGUNDO A CUARTO  TRIMESTRE  DE 2020</t>
  </si>
  <si>
    <r>
      <t xml:space="preserve">La Entidad cuenta con las siguientes estrategias: 1.  Evolucion en la forma control fiscal en el Departamento, utilizando las tecnologias de la Informacion. 2. Estandarizacion de procesos 3. Linea especiales y permanentes de auditoria.4. Control Fiscal ambiental  como linea fundamental del plan de accion. 5. Fortalecimiento del recurso humano, promocion del trabajo  en equipo. 6. Control fiscal participativo. 7. Realizacion de audiencias publicas en los municipios. 8. Convenios interadministrativos  con las Alcaldias  para el ejercicio de la gestion transparente. 9. Procedimineto verbal de responsabilidad fiscal. 10. Saneamiento de fallos  en contra de la Entidad. 11. Crear grupos  elite de  reaccion inmediata, para atender denuncias que ameriten investigacion. La entidad cuenta con una planta de 96  cargos  y un presupuesto total de ingresos y gastos para la vigencia por la suma de </t>
    </r>
    <r>
      <rPr>
        <b/>
        <sz val="12"/>
        <rFont val="Arial"/>
        <family val="2"/>
      </rPr>
      <t>$ 8.004.815.242</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</si>
</sst>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_(* #,##0.0_);_(* \(#,##0.0\);_(* &quot;-&quot;??_);_(@_)"/>
    <numFmt numFmtId="180" formatCode="_(* #,##0_);_(* \(#,##0\);_(* &quot;-&quot;??_);_(@_)"/>
    <numFmt numFmtId="181" formatCode="_(&quot;$&quot;\ * #,##0.0_);_(&quot;$&quot;\ * \(#,##0.0\);_(&quot;$&quot;\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u val="single"/>
      <sz val="11"/>
      <name val="Arial"/>
      <family val="2"/>
    </font>
    <font>
      <sz val="11"/>
      <name val="Arial"/>
      <family val="2"/>
    </font>
    <font>
      <sz val="12"/>
      <name val="Arial"/>
      <family val="2"/>
    </font>
    <font>
      <b/>
      <sz val="11"/>
      <name val="Arial Black"/>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indexed="8"/>
      <name val="Arial"/>
      <family val="2"/>
    </font>
    <font>
      <sz val="11"/>
      <color indexed="8"/>
      <name val="Arial Black"/>
      <family val="2"/>
    </font>
    <font>
      <sz val="11"/>
      <color indexed="10"/>
      <name val="Arial"/>
      <family val="2"/>
    </font>
    <font>
      <b/>
      <sz val="11"/>
      <color indexed="8"/>
      <name val="Arial Black"/>
      <family val="2"/>
    </font>
    <font>
      <sz val="12"/>
      <color indexed="8"/>
      <name val="Arial"/>
      <family val="2"/>
    </font>
    <font>
      <u val="single"/>
      <sz val="11"/>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1"/>
      <color theme="1"/>
      <name val="Arial"/>
      <family val="2"/>
    </font>
    <font>
      <sz val="11"/>
      <color theme="1"/>
      <name val="Arial Black"/>
      <family val="2"/>
    </font>
    <font>
      <sz val="11"/>
      <color rgb="FFFF0000"/>
      <name val="Arial"/>
      <family val="2"/>
    </font>
    <font>
      <b/>
      <sz val="11"/>
      <color theme="1"/>
      <name val="Arial Black"/>
      <family val="2"/>
    </font>
    <font>
      <sz val="12"/>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2">
    <xf numFmtId="0" fontId="0" fillId="0" borderId="0" xfId="0" applyFont="1" applyAlignment="1">
      <alignment/>
    </xf>
    <xf numFmtId="0" fontId="50" fillId="0" borderId="0" xfId="0" applyFont="1" applyAlignment="1">
      <alignment/>
    </xf>
    <xf numFmtId="0" fontId="51" fillId="0" borderId="0" xfId="0" applyFont="1" applyAlignment="1">
      <alignment wrapText="1"/>
    </xf>
    <xf numFmtId="0" fontId="51" fillId="0" borderId="10" xfId="0" applyFont="1" applyBorder="1" applyAlignment="1">
      <alignment wrapText="1"/>
    </xf>
    <xf numFmtId="0" fontId="51" fillId="0" borderId="11" xfId="0" applyFont="1" applyBorder="1" applyAlignment="1">
      <alignment wrapText="1"/>
    </xf>
    <xf numFmtId="0" fontId="51" fillId="0" borderId="12" xfId="0" applyFont="1" applyBorder="1" applyAlignment="1">
      <alignment wrapText="1"/>
    </xf>
    <xf numFmtId="0" fontId="51" fillId="0" borderId="11" xfId="0" applyFont="1" applyBorder="1" applyAlignment="1">
      <alignment horizontal="center" vertical="center" wrapText="1"/>
    </xf>
    <xf numFmtId="0" fontId="51" fillId="0" borderId="0" xfId="0" applyFont="1" applyFill="1" applyAlignment="1">
      <alignment wrapText="1"/>
    </xf>
    <xf numFmtId="0" fontId="51" fillId="0" borderId="13" xfId="0" applyFont="1" applyBorder="1" applyAlignment="1">
      <alignment horizontal="center" vertical="center" wrapText="1"/>
    </xf>
    <xf numFmtId="0" fontId="51" fillId="0" borderId="14" xfId="0" applyFont="1" applyBorder="1" applyAlignment="1">
      <alignment wrapText="1"/>
    </xf>
    <xf numFmtId="0" fontId="51" fillId="0" borderId="15" xfId="0" applyFont="1" applyBorder="1" applyAlignment="1">
      <alignment wrapText="1"/>
    </xf>
    <xf numFmtId="0" fontId="50" fillId="0" borderId="0" xfId="0" applyFont="1" applyAlignment="1">
      <alignment wrapText="1"/>
    </xf>
    <xf numFmtId="0" fontId="51" fillId="0" borderId="0" xfId="0" applyFont="1" applyAlignment="1">
      <alignment/>
    </xf>
    <xf numFmtId="6" fontId="51" fillId="0" borderId="0" xfId="0" applyNumberFormat="1" applyFont="1" applyAlignment="1">
      <alignment wrapText="1"/>
    </xf>
    <xf numFmtId="178" fontId="51" fillId="0" borderId="0" xfId="0" applyNumberFormat="1" applyFont="1" applyAlignment="1">
      <alignment wrapText="1"/>
    </xf>
    <xf numFmtId="0" fontId="51" fillId="0" borderId="16" xfId="0" applyFont="1" applyBorder="1" applyAlignment="1">
      <alignment wrapText="1"/>
    </xf>
    <xf numFmtId="180" fontId="51" fillId="0" borderId="0" xfId="48" applyNumberFormat="1" applyFont="1" applyAlignment="1">
      <alignment wrapText="1"/>
    </xf>
    <xf numFmtId="0" fontId="51" fillId="0" borderId="13" xfId="0" applyFont="1" applyBorder="1" applyAlignment="1">
      <alignment wrapText="1"/>
    </xf>
    <xf numFmtId="0" fontId="52" fillId="0" borderId="11" xfId="0" applyFont="1" applyBorder="1" applyAlignment="1">
      <alignment horizontal="center" vertical="center" wrapText="1"/>
    </xf>
    <xf numFmtId="0" fontId="53" fillId="0" borderId="0" xfId="0" applyFont="1" applyAlignment="1">
      <alignment vertical="center" wrapText="1"/>
    </xf>
    <xf numFmtId="0" fontId="52" fillId="33" borderId="11" xfId="0" applyFont="1" applyFill="1" applyBorder="1" applyAlignment="1">
      <alignment horizontal="center" vertical="center" wrapText="1"/>
    </xf>
    <xf numFmtId="0" fontId="3" fillId="34" borderId="10" xfId="38" applyFont="1" applyFill="1" applyBorder="1" applyAlignment="1">
      <alignment wrapText="1"/>
    </xf>
    <xf numFmtId="0" fontId="3" fillId="34" borderId="17" xfId="38" applyFont="1" applyFill="1" applyBorder="1" applyAlignment="1">
      <alignment horizontal="left" wrapText="1"/>
    </xf>
    <xf numFmtId="0" fontId="3" fillId="34" borderId="18" xfId="38" applyFont="1" applyFill="1" applyBorder="1" applyAlignment="1">
      <alignment wrapText="1"/>
    </xf>
    <xf numFmtId="6" fontId="50" fillId="0" borderId="12" xfId="0" applyNumberFormat="1" applyFont="1" applyBorder="1" applyAlignment="1">
      <alignment wrapText="1"/>
    </xf>
    <xf numFmtId="0" fontId="2" fillId="0" borderId="19" xfId="45" applyFont="1" applyBorder="1" applyAlignment="1">
      <alignment horizontal="right" wrapText="1"/>
    </xf>
    <xf numFmtId="0" fontId="3" fillId="34" borderId="16" xfId="38" applyFont="1" applyFill="1" applyBorder="1" applyAlignment="1">
      <alignment horizontal="center" vertical="center" wrapText="1"/>
    </xf>
    <xf numFmtId="0" fontId="51" fillId="0" borderId="0" xfId="0" applyFont="1" applyBorder="1" applyAlignment="1">
      <alignment wrapText="1"/>
    </xf>
    <xf numFmtId="41" fontId="51" fillId="0" borderId="0" xfId="49" applyFont="1" applyAlignment="1">
      <alignment wrapText="1"/>
    </xf>
    <xf numFmtId="41" fontId="51" fillId="0" borderId="0" xfId="49" applyFont="1" applyAlignment="1">
      <alignment vertical="center" wrapText="1"/>
    </xf>
    <xf numFmtId="178" fontId="5" fillId="33" borderId="12" xfId="0" applyNumberFormat="1" applyFont="1" applyFill="1" applyBorder="1" applyAlignment="1">
      <alignment vertical="center" wrapText="1"/>
    </xf>
    <xf numFmtId="14" fontId="54" fillId="0" borderId="15" xfId="0" applyNumberFormat="1" applyFont="1" applyBorder="1" applyAlignment="1">
      <alignment wrapText="1"/>
    </xf>
    <xf numFmtId="0" fontId="51" fillId="33" borderId="16" xfId="0" applyFont="1" applyFill="1" applyBorder="1" applyAlignment="1">
      <alignment horizontal="justify" vertical="top" wrapText="1"/>
    </xf>
    <xf numFmtId="0" fontId="51" fillId="33" borderId="16" xfId="0" applyFont="1" applyFill="1" applyBorder="1" applyAlignment="1">
      <alignment horizontal="justify" vertical="center" wrapText="1"/>
    </xf>
    <xf numFmtId="17" fontId="51" fillId="33" borderId="16" xfId="0" applyNumberFormat="1"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51" fillId="33" borderId="16" xfId="0" applyFont="1" applyFill="1" applyBorder="1" applyAlignment="1">
      <alignment horizontal="center" wrapText="1"/>
    </xf>
    <xf numFmtId="6" fontId="51" fillId="33" borderId="16" xfId="0" applyNumberFormat="1" applyFont="1" applyFill="1" applyBorder="1" applyAlignment="1">
      <alignment horizontal="right" vertical="center" wrapText="1"/>
    </xf>
    <xf numFmtId="0" fontId="3" fillId="33" borderId="16" xfId="0" applyFont="1" applyFill="1" applyBorder="1" applyAlignment="1">
      <alignment horizontal="justify" vertical="center" wrapText="1"/>
    </xf>
    <xf numFmtId="17" fontId="3" fillId="33" borderId="16"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6" xfId="0" applyFont="1" applyFill="1" applyBorder="1" applyAlignment="1">
      <alignment horizontal="center" wrapText="1"/>
    </xf>
    <xf numFmtId="6" fontId="3" fillId="33" borderId="16" xfId="0" applyNumberFormat="1" applyFont="1" applyFill="1" applyBorder="1" applyAlignment="1">
      <alignment horizontal="right" vertical="center" wrapText="1"/>
    </xf>
    <xf numFmtId="0" fontId="3" fillId="33" borderId="16" xfId="0" applyFont="1" applyFill="1" applyBorder="1" applyAlignment="1">
      <alignment horizontal="justify" vertical="top" wrapText="1"/>
    </xf>
    <xf numFmtId="6" fontId="50" fillId="0" borderId="0" xfId="0" applyNumberFormat="1" applyFont="1" applyBorder="1" applyAlignment="1">
      <alignment wrapText="1"/>
    </xf>
    <xf numFmtId="6" fontId="50" fillId="0" borderId="0" xfId="0" applyNumberFormat="1" applyFont="1" applyBorder="1" applyAlignment="1">
      <alignment horizontal="right" wrapText="1"/>
    </xf>
    <xf numFmtId="0" fontId="55" fillId="0" borderId="20" xfId="0" applyFont="1" applyFill="1" applyBorder="1" applyAlignment="1">
      <alignment horizontal="justify" vertical="center" wrapText="1"/>
    </xf>
    <xf numFmtId="0" fontId="55" fillId="0" borderId="21" xfId="0" applyFont="1" applyFill="1" applyBorder="1" applyAlignment="1">
      <alignment horizontal="justify" vertical="center" wrapText="1"/>
    </xf>
    <xf numFmtId="0" fontId="55" fillId="0" borderId="22" xfId="0" applyFont="1" applyFill="1" applyBorder="1" applyAlignment="1">
      <alignment horizontal="justify" vertical="center" wrapText="1"/>
    </xf>
    <xf numFmtId="0" fontId="55" fillId="0" borderId="23" xfId="0" applyFont="1" applyFill="1" applyBorder="1" applyAlignment="1">
      <alignment horizontal="justify" vertical="center" wrapText="1"/>
    </xf>
    <xf numFmtId="0" fontId="55" fillId="0" borderId="0" xfId="0" applyFont="1" applyFill="1" applyBorder="1" applyAlignment="1">
      <alignment horizontal="justify" vertical="center" wrapText="1"/>
    </xf>
    <xf numFmtId="0" fontId="55" fillId="0" borderId="24" xfId="0" applyFont="1" applyFill="1" applyBorder="1" applyAlignment="1">
      <alignment horizontal="justify" vertical="center" wrapText="1"/>
    </xf>
    <xf numFmtId="0" fontId="55" fillId="0" borderId="25" xfId="0" applyFont="1" applyFill="1" applyBorder="1" applyAlignment="1">
      <alignment horizontal="justify" vertical="center" wrapText="1"/>
    </xf>
    <xf numFmtId="0" fontId="55" fillId="0" borderId="26" xfId="0" applyFont="1" applyFill="1" applyBorder="1" applyAlignment="1">
      <alignment horizontal="justify" vertical="center" wrapText="1"/>
    </xf>
    <xf numFmtId="0" fontId="55" fillId="0" borderId="27" xfId="0" applyFont="1" applyFill="1" applyBorder="1" applyAlignment="1">
      <alignment horizontal="justify" vertical="center" wrapText="1"/>
    </xf>
    <xf numFmtId="0" fontId="55" fillId="0" borderId="28" xfId="0" applyFont="1" applyBorder="1" applyAlignment="1">
      <alignment horizontal="justify" vertical="justify" wrapText="1"/>
    </xf>
    <xf numFmtId="0" fontId="55" fillId="0" borderId="29" xfId="0" applyFont="1" applyBorder="1" applyAlignment="1">
      <alignment horizontal="justify" vertical="justify" wrapText="1"/>
    </xf>
    <xf numFmtId="0" fontId="4" fillId="33" borderId="28" xfId="0" applyFont="1" applyFill="1" applyBorder="1" applyAlignment="1">
      <alignment horizontal="justify" vertical="justify" wrapText="1"/>
    </xf>
    <xf numFmtId="0" fontId="4" fillId="33" borderId="29" xfId="0" applyFont="1" applyFill="1" applyBorder="1" applyAlignment="1">
      <alignment horizontal="justify" vertical="justify" wrapText="1"/>
    </xf>
    <xf numFmtId="0" fontId="50" fillId="0" borderId="16" xfId="0" applyFont="1" applyBorder="1" applyAlignment="1">
      <alignment horizontal="center" wrapText="1"/>
    </xf>
    <xf numFmtId="0" fontId="50" fillId="0" borderId="16" xfId="0" applyFont="1" applyBorder="1" applyAlignment="1" quotePrefix="1">
      <alignment horizontal="center" wrapText="1"/>
    </xf>
    <xf numFmtId="0" fontId="56" fillId="0" borderId="16" xfId="45" applyFont="1" applyBorder="1" applyAlignment="1" quotePrefix="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santander.gov.co/" TargetMode="External" /><Relationship Id="rId2" Type="http://schemas.openxmlformats.org/officeDocument/2006/relationships/hyperlink" Target="mailto:contralordesantander@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44"/>
  <sheetViews>
    <sheetView tabSelected="1" zoomScale="75" zoomScaleNormal="75" zoomScalePageLayoutView="0" workbookViewId="0" topLeftCell="B26">
      <selection activeCell="C26" sqref="C26"/>
    </sheetView>
  </sheetViews>
  <sheetFormatPr defaultColWidth="10.8515625" defaultRowHeight="15"/>
  <cols>
    <col min="1" max="1" width="2.7109375" style="2" customWidth="1"/>
    <col min="2" max="2" width="21.28125" style="2" customWidth="1"/>
    <col min="3" max="3" width="63.421875" style="2" customWidth="1"/>
    <col min="4" max="4" width="23.140625" style="2" customWidth="1"/>
    <col min="5" max="5" width="19.28125" style="2" customWidth="1"/>
    <col min="6" max="6" width="21.8515625" style="2" customWidth="1"/>
    <col min="7" max="7" width="17.140625" style="2" customWidth="1"/>
    <col min="8" max="8" width="17.28125" style="2" customWidth="1"/>
    <col min="9" max="9" width="16.421875" style="2" customWidth="1"/>
    <col min="10" max="10" width="11.00390625" style="2" customWidth="1"/>
    <col min="11" max="11" width="14.7109375" style="2" customWidth="1"/>
    <col min="12" max="12" width="51.5742187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59" t="s">
        <v>29</v>
      </c>
      <c r="D5" s="59"/>
      <c r="F5" s="46" t="s">
        <v>27</v>
      </c>
      <c r="G5" s="47"/>
      <c r="H5" s="47"/>
      <c r="I5" s="48"/>
    </row>
    <row r="6" spans="2:9" ht="15">
      <c r="B6" s="4" t="s">
        <v>2</v>
      </c>
      <c r="C6" s="59" t="s">
        <v>30</v>
      </c>
      <c r="D6" s="59"/>
      <c r="F6" s="49"/>
      <c r="G6" s="50"/>
      <c r="H6" s="50"/>
      <c r="I6" s="51"/>
    </row>
    <row r="7" spans="2:9" ht="15">
      <c r="B7" s="4" t="s">
        <v>3</v>
      </c>
      <c r="C7" s="60">
        <v>6427000</v>
      </c>
      <c r="D7" s="60"/>
      <c r="F7" s="49"/>
      <c r="G7" s="50"/>
      <c r="H7" s="50"/>
      <c r="I7" s="51"/>
    </row>
    <row r="8" spans="2:9" ht="14.25">
      <c r="B8" s="4" t="s">
        <v>16</v>
      </c>
      <c r="C8" s="61" t="s">
        <v>31</v>
      </c>
      <c r="D8" s="61"/>
      <c r="F8" s="49"/>
      <c r="G8" s="50"/>
      <c r="H8" s="50"/>
      <c r="I8" s="51"/>
    </row>
    <row r="9" spans="2:9" ht="174" customHeight="1">
      <c r="B9" s="18" t="s">
        <v>19</v>
      </c>
      <c r="C9" s="55" t="s">
        <v>40</v>
      </c>
      <c r="D9" s="56"/>
      <c r="F9" s="52"/>
      <c r="G9" s="53"/>
      <c r="H9" s="53"/>
      <c r="I9" s="54"/>
    </row>
    <row r="10" spans="2:9" ht="199.5" customHeight="1">
      <c r="B10" s="20" t="s">
        <v>4</v>
      </c>
      <c r="C10" s="57" t="s">
        <v>73</v>
      </c>
      <c r="D10" s="58"/>
      <c r="F10" s="7"/>
      <c r="G10" s="7"/>
      <c r="H10" s="7"/>
      <c r="I10" s="7"/>
    </row>
    <row r="11" spans="2:9" ht="28.5" customHeight="1">
      <c r="B11" s="6" t="s">
        <v>5</v>
      </c>
      <c r="C11" s="25" t="s">
        <v>32</v>
      </c>
      <c r="F11" s="46" t="s">
        <v>26</v>
      </c>
      <c r="G11" s="47"/>
      <c r="H11" s="47"/>
      <c r="I11" s="48"/>
    </row>
    <row r="12" spans="2:9" ht="20.25" customHeight="1">
      <c r="B12" s="6" t="s">
        <v>23</v>
      </c>
      <c r="C12" s="24">
        <f>SUM(I34)</f>
        <v>159800000</v>
      </c>
      <c r="F12" s="49"/>
      <c r="G12" s="50"/>
      <c r="H12" s="50"/>
      <c r="I12" s="51"/>
    </row>
    <row r="13" spans="2:9" ht="42.75">
      <c r="B13" s="6" t="s">
        <v>24</v>
      </c>
      <c r="C13" s="30">
        <v>245784840</v>
      </c>
      <c r="D13" s="19"/>
      <c r="F13" s="49"/>
      <c r="G13" s="50"/>
      <c r="H13" s="50"/>
      <c r="I13" s="51"/>
    </row>
    <row r="14" spans="2:9" ht="42.75">
      <c r="B14" s="6" t="s">
        <v>25</v>
      </c>
      <c r="C14" s="30">
        <f>SUM(C13*10%)</f>
        <v>24578484</v>
      </c>
      <c r="D14" s="19"/>
      <c r="F14" s="49"/>
      <c r="G14" s="50"/>
      <c r="H14" s="50"/>
      <c r="I14" s="51"/>
    </row>
    <row r="15" spans="2:9" ht="29.25" thickBot="1">
      <c r="B15" s="8" t="s">
        <v>18</v>
      </c>
      <c r="C15" s="31">
        <v>43839</v>
      </c>
      <c r="F15" s="52"/>
      <c r="G15" s="53"/>
      <c r="H15" s="53"/>
      <c r="I15" s="54"/>
    </row>
    <row r="17" ht="15">
      <c r="B17" s="1" t="s">
        <v>15</v>
      </c>
    </row>
    <row r="18" spans="2:12" ht="75" customHeight="1">
      <c r="B18" s="26" t="s">
        <v>28</v>
      </c>
      <c r="C18" s="26" t="s">
        <v>6</v>
      </c>
      <c r="D18" s="26" t="s">
        <v>17</v>
      </c>
      <c r="E18" s="26" t="s">
        <v>7</v>
      </c>
      <c r="F18" s="26" t="s">
        <v>8</v>
      </c>
      <c r="G18" s="26" t="s">
        <v>9</v>
      </c>
      <c r="H18" s="26" t="s">
        <v>10</v>
      </c>
      <c r="I18" s="26" t="s">
        <v>11</v>
      </c>
      <c r="J18" s="26" t="s">
        <v>12</v>
      </c>
      <c r="K18" s="26" t="s">
        <v>13</v>
      </c>
      <c r="L18" s="26" t="s">
        <v>14</v>
      </c>
    </row>
    <row r="19" spans="2:12" ht="58.5" customHeight="1">
      <c r="B19" s="32" t="s">
        <v>55</v>
      </c>
      <c r="C19" s="33" t="s">
        <v>67</v>
      </c>
      <c r="D19" s="34" t="s">
        <v>71</v>
      </c>
      <c r="E19" s="35" t="s">
        <v>37</v>
      </c>
      <c r="F19" s="35" t="s">
        <v>36</v>
      </c>
      <c r="G19" s="36" t="s">
        <v>49</v>
      </c>
      <c r="H19" s="37">
        <v>10000000</v>
      </c>
      <c r="I19" s="37">
        <v>10000000</v>
      </c>
      <c r="J19" s="35" t="s">
        <v>33</v>
      </c>
      <c r="K19" s="35" t="s">
        <v>34</v>
      </c>
      <c r="L19" s="32" t="s">
        <v>54</v>
      </c>
    </row>
    <row r="20" spans="2:12" ht="57.75" customHeight="1">
      <c r="B20" s="33">
        <v>15101506</v>
      </c>
      <c r="C20" s="33" t="s">
        <v>57</v>
      </c>
      <c r="D20" s="34" t="s">
        <v>71</v>
      </c>
      <c r="E20" s="35" t="s">
        <v>38</v>
      </c>
      <c r="F20" s="35" t="s">
        <v>36</v>
      </c>
      <c r="G20" s="36" t="s">
        <v>49</v>
      </c>
      <c r="H20" s="37">
        <v>15000000</v>
      </c>
      <c r="I20" s="37">
        <v>15000000</v>
      </c>
      <c r="J20" s="35" t="s">
        <v>33</v>
      </c>
      <c r="K20" s="35" t="s">
        <v>34</v>
      </c>
      <c r="L20" s="32" t="s">
        <v>54</v>
      </c>
    </row>
    <row r="21" spans="2:12" ht="99.75">
      <c r="B21" s="32" t="s">
        <v>66</v>
      </c>
      <c r="C21" s="33" t="s">
        <v>65</v>
      </c>
      <c r="D21" s="34" t="s">
        <v>71</v>
      </c>
      <c r="E21" s="35" t="s">
        <v>41</v>
      </c>
      <c r="F21" s="35" t="s">
        <v>36</v>
      </c>
      <c r="G21" s="35" t="s">
        <v>49</v>
      </c>
      <c r="H21" s="37">
        <v>4000000</v>
      </c>
      <c r="I21" s="37">
        <v>4000000</v>
      </c>
      <c r="J21" s="35" t="s">
        <v>33</v>
      </c>
      <c r="K21" s="35" t="s">
        <v>34</v>
      </c>
      <c r="L21" s="32" t="s">
        <v>54</v>
      </c>
    </row>
    <row r="22" spans="2:12" ht="56.25" customHeight="1">
      <c r="B22" s="38" t="s">
        <v>56</v>
      </c>
      <c r="C22" s="38" t="s">
        <v>58</v>
      </c>
      <c r="D22" s="34" t="s">
        <v>71</v>
      </c>
      <c r="E22" s="40" t="s">
        <v>43</v>
      </c>
      <c r="F22" s="40" t="s">
        <v>36</v>
      </c>
      <c r="G22" s="41" t="s">
        <v>49</v>
      </c>
      <c r="H22" s="42">
        <v>10000000</v>
      </c>
      <c r="I22" s="42">
        <v>10000000</v>
      </c>
      <c r="J22" s="40" t="s">
        <v>33</v>
      </c>
      <c r="K22" s="40" t="s">
        <v>34</v>
      </c>
      <c r="L22" s="43" t="s">
        <v>54</v>
      </c>
    </row>
    <row r="23" spans="2:14" ht="56.25" customHeight="1">
      <c r="B23" s="38">
        <v>78181507</v>
      </c>
      <c r="C23" s="38" t="s">
        <v>42</v>
      </c>
      <c r="D23" s="34" t="s">
        <v>71</v>
      </c>
      <c r="E23" s="40" t="s">
        <v>43</v>
      </c>
      <c r="F23" s="40" t="s">
        <v>36</v>
      </c>
      <c r="G23" s="41" t="s">
        <v>49</v>
      </c>
      <c r="H23" s="42">
        <v>18000000</v>
      </c>
      <c r="I23" s="42">
        <v>18000000</v>
      </c>
      <c r="J23" s="40" t="s">
        <v>33</v>
      </c>
      <c r="K23" s="40" t="s">
        <v>34</v>
      </c>
      <c r="L23" s="43" t="s">
        <v>54</v>
      </c>
      <c r="N23" s="29"/>
    </row>
    <row r="24" spans="2:14" ht="57">
      <c r="B24" s="38">
        <v>78102203</v>
      </c>
      <c r="C24" s="38" t="s">
        <v>47</v>
      </c>
      <c r="D24" s="39" t="s">
        <v>70</v>
      </c>
      <c r="E24" s="40" t="s">
        <v>38</v>
      </c>
      <c r="F24" s="40" t="s">
        <v>36</v>
      </c>
      <c r="G24" s="41" t="s">
        <v>49</v>
      </c>
      <c r="H24" s="42">
        <v>21600000</v>
      </c>
      <c r="I24" s="42">
        <v>21600000</v>
      </c>
      <c r="J24" s="40" t="s">
        <v>33</v>
      </c>
      <c r="K24" s="40" t="s">
        <v>34</v>
      </c>
      <c r="L24" s="43" t="s">
        <v>54</v>
      </c>
      <c r="N24" s="29"/>
    </row>
    <row r="25" spans="2:14" ht="54.75" customHeight="1">
      <c r="B25" s="38">
        <v>81111510</v>
      </c>
      <c r="C25" s="38" t="s">
        <v>48</v>
      </c>
      <c r="D25" s="34" t="s">
        <v>71</v>
      </c>
      <c r="E25" s="40" t="s">
        <v>39</v>
      </c>
      <c r="F25" s="40" t="s">
        <v>36</v>
      </c>
      <c r="G25" s="40" t="s">
        <v>49</v>
      </c>
      <c r="H25" s="42">
        <v>22000000</v>
      </c>
      <c r="I25" s="42">
        <v>22000000</v>
      </c>
      <c r="J25" s="40" t="s">
        <v>33</v>
      </c>
      <c r="K25" s="40" t="s">
        <v>34</v>
      </c>
      <c r="L25" s="43" t="s">
        <v>54</v>
      </c>
      <c r="N25" s="13"/>
    </row>
    <row r="26" spans="2:14" ht="45.75" customHeight="1">
      <c r="B26" s="38" t="s">
        <v>64</v>
      </c>
      <c r="C26" s="38" t="s">
        <v>51</v>
      </c>
      <c r="D26" s="34" t="s">
        <v>71</v>
      </c>
      <c r="E26" s="40" t="s">
        <v>38</v>
      </c>
      <c r="F26" s="40" t="s">
        <v>36</v>
      </c>
      <c r="G26" s="41" t="s">
        <v>52</v>
      </c>
      <c r="H26" s="42">
        <v>15000000</v>
      </c>
      <c r="I26" s="42">
        <v>15000000</v>
      </c>
      <c r="J26" s="40" t="s">
        <v>33</v>
      </c>
      <c r="K26" s="40" t="s">
        <v>34</v>
      </c>
      <c r="L26" s="43" t="s">
        <v>54</v>
      </c>
      <c r="N26" s="29"/>
    </row>
    <row r="27" spans="2:12" ht="45.75" customHeight="1">
      <c r="B27" s="33">
        <v>43232107</v>
      </c>
      <c r="C27" s="33" t="s">
        <v>44</v>
      </c>
      <c r="D27" s="34" t="s">
        <v>71</v>
      </c>
      <c r="E27" s="35" t="s">
        <v>39</v>
      </c>
      <c r="F27" s="35" t="s">
        <v>36</v>
      </c>
      <c r="G27" s="36" t="s">
        <v>49</v>
      </c>
      <c r="H27" s="37">
        <v>800000</v>
      </c>
      <c r="I27" s="37">
        <v>800000</v>
      </c>
      <c r="J27" s="35" t="s">
        <v>33</v>
      </c>
      <c r="K27" s="35" t="s">
        <v>34</v>
      </c>
      <c r="L27" s="32" t="s">
        <v>54</v>
      </c>
    </row>
    <row r="28" spans="2:12" ht="57">
      <c r="B28" s="43" t="s">
        <v>59</v>
      </c>
      <c r="C28" s="38" t="s">
        <v>68</v>
      </c>
      <c r="D28" s="34" t="s">
        <v>71</v>
      </c>
      <c r="E28" s="40" t="s">
        <v>43</v>
      </c>
      <c r="F28" s="40" t="s">
        <v>36</v>
      </c>
      <c r="G28" s="41" t="s">
        <v>49</v>
      </c>
      <c r="H28" s="42">
        <v>3900000</v>
      </c>
      <c r="I28" s="42">
        <v>3900000</v>
      </c>
      <c r="J28" s="40" t="s">
        <v>33</v>
      </c>
      <c r="K28" s="40" t="s">
        <v>34</v>
      </c>
      <c r="L28" s="43" t="s">
        <v>54</v>
      </c>
    </row>
    <row r="29" spans="2:12" ht="56.25" customHeight="1">
      <c r="B29" s="38">
        <v>92101805</v>
      </c>
      <c r="C29" s="38" t="s">
        <v>69</v>
      </c>
      <c r="D29" s="34" t="s">
        <v>71</v>
      </c>
      <c r="E29" s="40" t="s">
        <v>38</v>
      </c>
      <c r="F29" s="40" t="s">
        <v>36</v>
      </c>
      <c r="G29" s="41" t="s">
        <v>49</v>
      </c>
      <c r="H29" s="42">
        <v>4500000</v>
      </c>
      <c r="I29" s="42">
        <v>4500000</v>
      </c>
      <c r="J29" s="40" t="s">
        <v>33</v>
      </c>
      <c r="K29" s="40" t="s">
        <v>34</v>
      </c>
      <c r="L29" s="43" t="s">
        <v>54</v>
      </c>
    </row>
    <row r="30" spans="2:12" ht="57">
      <c r="B30" s="38" t="s">
        <v>60</v>
      </c>
      <c r="C30" s="38" t="s">
        <v>35</v>
      </c>
      <c r="D30" s="34" t="s">
        <v>71</v>
      </c>
      <c r="E30" s="40" t="s">
        <v>43</v>
      </c>
      <c r="F30" s="40" t="s">
        <v>36</v>
      </c>
      <c r="G30" s="41" t="s">
        <v>49</v>
      </c>
      <c r="H30" s="42">
        <v>15000000</v>
      </c>
      <c r="I30" s="42">
        <v>15000000</v>
      </c>
      <c r="J30" s="40" t="s">
        <v>33</v>
      </c>
      <c r="K30" s="40" t="s">
        <v>34</v>
      </c>
      <c r="L30" s="43" t="s">
        <v>54</v>
      </c>
    </row>
    <row r="31" spans="2:14" ht="57">
      <c r="B31" s="43" t="s">
        <v>61</v>
      </c>
      <c r="C31" s="38" t="s">
        <v>62</v>
      </c>
      <c r="D31" s="34" t="s">
        <v>72</v>
      </c>
      <c r="E31" s="40" t="s">
        <v>53</v>
      </c>
      <c r="F31" s="40" t="s">
        <v>36</v>
      </c>
      <c r="G31" s="41" t="s">
        <v>49</v>
      </c>
      <c r="H31" s="42">
        <v>5000000</v>
      </c>
      <c r="I31" s="42">
        <v>5000000</v>
      </c>
      <c r="J31" s="40" t="s">
        <v>33</v>
      </c>
      <c r="K31" s="40" t="s">
        <v>34</v>
      </c>
      <c r="L31" s="43" t="s">
        <v>54</v>
      </c>
      <c r="N31" s="28"/>
    </row>
    <row r="32" spans="2:12" ht="42.75">
      <c r="B32" s="38" t="s">
        <v>63</v>
      </c>
      <c r="C32" s="38" t="s">
        <v>45</v>
      </c>
      <c r="D32" s="34" t="s">
        <v>72</v>
      </c>
      <c r="E32" s="40" t="s">
        <v>39</v>
      </c>
      <c r="F32" s="40" t="s">
        <v>36</v>
      </c>
      <c r="G32" s="40" t="s">
        <v>50</v>
      </c>
      <c r="H32" s="42">
        <v>10000000</v>
      </c>
      <c r="I32" s="42">
        <v>10000000</v>
      </c>
      <c r="J32" s="40" t="s">
        <v>33</v>
      </c>
      <c r="K32" s="40" t="s">
        <v>34</v>
      </c>
      <c r="L32" s="43" t="s">
        <v>54</v>
      </c>
    </row>
    <row r="33" spans="2:12" ht="42" customHeight="1">
      <c r="B33" s="38">
        <v>90141603</v>
      </c>
      <c r="C33" s="38" t="s">
        <v>46</v>
      </c>
      <c r="D33" s="34" t="s">
        <v>72</v>
      </c>
      <c r="E33" s="40" t="s">
        <v>39</v>
      </c>
      <c r="F33" s="40" t="s">
        <v>36</v>
      </c>
      <c r="G33" s="40" t="s">
        <v>50</v>
      </c>
      <c r="H33" s="42">
        <v>5000000</v>
      </c>
      <c r="I33" s="42">
        <v>5000000</v>
      </c>
      <c r="J33" s="40" t="s">
        <v>33</v>
      </c>
      <c r="K33" s="40" t="s">
        <v>34</v>
      </c>
      <c r="L33" s="43" t="s">
        <v>54</v>
      </c>
    </row>
    <row r="34" spans="2:12" ht="26.25" customHeight="1">
      <c r="B34" s="27"/>
      <c r="C34" s="27"/>
      <c r="D34" s="27"/>
      <c r="E34" s="27"/>
      <c r="F34" s="27"/>
      <c r="G34" s="27"/>
      <c r="H34" s="44">
        <f>SUM(H19:H33)</f>
        <v>159800000</v>
      </c>
      <c r="I34" s="45">
        <f>SUM(I19:I33)</f>
        <v>159800000</v>
      </c>
      <c r="J34" s="27"/>
      <c r="K34" s="27"/>
      <c r="L34" s="27"/>
    </row>
    <row r="35" spans="2:9" ht="42" customHeight="1" thickBot="1">
      <c r="B35" s="11" t="s">
        <v>21</v>
      </c>
      <c r="C35" s="12"/>
      <c r="D35" s="12"/>
      <c r="H35" s="13"/>
      <c r="I35" s="13"/>
    </row>
    <row r="36" spans="2:9" ht="28.5">
      <c r="B36" s="21" t="s">
        <v>6</v>
      </c>
      <c r="C36" s="22" t="s">
        <v>22</v>
      </c>
      <c r="D36" s="23" t="s">
        <v>14</v>
      </c>
      <c r="H36" s="13"/>
      <c r="I36" s="14"/>
    </row>
    <row r="37" spans="2:4" ht="14.25">
      <c r="B37" s="4"/>
      <c r="C37" s="15"/>
      <c r="D37" s="5"/>
    </row>
    <row r="38" spans="2:8" ht="14.25">
      <c r="B38" s="4"/>
      <c r="C38" s="15"/>
      <c r="D38" s="5"/>
      <c r="H38" s="16"/>
    </row>
    <row r="39" spans="2:8" ht="14.25">
      <c r="B39" s="4"/>
      <c r="C39" s="15"/>
      <c r="D39" s="5"/>
      <c r="H39" s="16"/>
    </row>
    <row r="40" spans="2:8" ht="14.25">
      <c r="B40" s="4"/>
      <c r="C40" s="15"/>
      <c r="D40" s="5"/>
      <c r="H40" s="16"/>
    </row>
    <row r="41" spans="2:8" ht="15" thickBot="1">
      <c r="B41" s="17"/>
      <c r="C41" s="9"/>
      <c r="D41" s="10"/>
      <c r="H41" s="16"/>
    </row>
    <row r="42" ht="14.25">
      <c r="H42" s="16"/>
    </row>
    <row r="43" ht="14.25">
      <c r="H43" s="16"/>
    </row>
    <row r="44" ht="14.25">
      <c r="H44" s="16"/>
    </row>
  </sheetData>
  <sheetProtection/>
  <mergeCells count="8">
    <mergeCell ref="F5:I9"/>
    <mergeCell ref="F11:I15"/>
    <mergeCell ref="C9:D9"/>
    <mergeCell ref="C10:D10"/>
    <mergeCell ref="C5:D5"/>
    <mergeCell ref="C6:D6"/>
    <mergeCell ref="C7:D7"/>
    <mergeCell ref="C8:D8"/>
  </mergeCells>
  <hyperlinks>
    <hyperlink ref="C8" r:id="rId1" display="www.contraloriasantander.gov.co"/>
    <hyperlink ref="C11" r:id="rId2" display="contralordesantander@hotmail.com"/>
  </hyperlinks>
  <printOptions/>
  <pageMargins left="0.7086614173228347" right="0.7086614173228347" top="0.7480314960629921" bottom="0.7480314960629921" header="0.31496062992125984" footer="0.31496062992125984"/>
  <pageSetup horizontalDpi="600" verticalDpi="600" orientation="landscape" paperSize="119" scale="50"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CONTRATESO</cp:lastModifiedBy>
  <cp:lastPrinted>2020-01-08T21:55:00Z</cp:lastPrinted>
  <dcterms:created xsi:type="dcterms:W3CDTF">2012-12-10T15:58:41Z</dcterms:created>
  <dcterms:modified xsi:type="dcterms:W3CDTF">2020-01-08T21:55:41Z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